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 pas toucher\Nouveau dossier (7)\Nouveau dossier (6)\"/>
    </mc:Choice>
  </mc:AlternateContent>
  <xr:revisionPtr revIDLastSave="0" documentId="13_ncr:1_{BDF3BA0D-ED9B-4B4C-B039-CCFA3B612600}" xr6:coauthVersionLast="47" xr6:coauthVersionMax="47" xr10:uidLastSave="{00000000-0000-0000-0000-000000000000}"/>
  <bookViews>
    <workbookView xWindow="-120" yWindow="-120" windowWidth="20730" windowHeight="11160" xr2:uid="{D2C84243-5579-4161-86FC-C69846957F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C53" i="1" s="1"/>
  <c r="C41" i="1"/>
  <c r="F45" i="1" s="1"/>
  <c r="C38" i="1"/>
  <c r="D52" i="1"/>
  <c r="D53" i="1"/>
  <c r="D51" i="1" l="1"/>
  <c r="E45" i="1"/>
  <c r="D50" i="1"/>
  <c r="H45" i="1"/>
  <c r="D45" i="1"/>
  <c r="C45" i="1"/>
  <c r="I45" i="1"/>
  <c r="G45" i="1"/>
  <c r="C51" i="1"/>
  <c r="C52" i="1"/>
  <c r="C50" i="1"/>
  <c r="I44" i="1"/>
  <c r="H44" i="1"/>
  <c r="G44" i="1"/>
  <c r="F44" i="1"/>
  <c r="E44" i="1"/>
  <c r="D44" i="1"/>
  <c r="C44" i="1"/>
  <c r="C30" i="1"/>
  <c r="E30" i="1" s="1"/>
  <c r="C29" i="1"/>
  <c r="E29" i="1" s="1"/>
  <c r="C28" i="1"/>
  <c r="E28" i="1" s="1"/>
  <c r="C27" i="1"/>
  <c r="L27" i="1" s="1"/>
  <c r="C26" i="1"/>
  <c r="F26" i="1" s="1"/>
  <c r="C25" i="1"/>
  <c r="L25" i="1" s="1"/>
  <c r="C24" i="1"/>
  <c r="L24" i="1" s="1"/>
  <c r="C23" i="1"/>
  <c r="L23" i="1" s="1"/>
  <c r="C22" i="1"/>
  <c r="L22" i="1" s="1"/>
  <c r="C21" i="1"/>
  <c r="L21" i="1" s="1"/>
  <c r="C20" i="1"/>
  <c r="E20" i="1" s="1"/>
  <c r="C19" i="1"/>
  <c r="F19" i="1" s="1"/>
  <c r="C18" i="1"/>
  <c r="G18" i="1" s="1"/>
  <c r="C17" i="1"/>
  <c r="G17" i="1" s="1"/>
  <c r="C16" i="1"/>
  <c r="I16" i="1" s="1"/>
  <c r="C15" i="1"/>
  <c r="H15" i="1" s="1"/>
  <c r="C14" i="1"/>
  <c r="I14" i="1" s="1"/>
  <c r="C13" i="1"/>
  <c r="I13" i="1" s="1"/>
  <c r="C12" i="1"/>
  <c r="H12" i="1" s="1"/>
  <c r="E27" i="1" l="1"/>
  <c r="F25" i="1"/>
  <c r="G27" i="1"/>
  <c r="E25" i="1"/>
  <c r="F27" i="1"/>
  <c r="H30" i="1"/>
  <c r="F30" i="1"/>
  <c r="H25" i="1"/>
  <c r="I25" i="1"/>
  <c r="E24" i="1"/>
  <c r="J25" i="1"/>
  <c r="G24" i="1"/>
  <c r="K25" i="1"/>
  <c r="G25" i="1"/>
  <c r="D25" i="1"/>
  <c r="K30" i="1"/>
  <c r="G30" i="1"/>
  <c r="I30" i="1"/>
  <c r="J30" i="1"/>
  <c r="D30" i="1"/>
  <c r="L30" i="1"/>
  <c r="F29" i="1"/>
  <c r="I29" i="1"/>
  <c r="G29" i="1"/>
  <c r="K29" i="1"/>
  <c r="L29" i="1"/>
  <c r="H29" i="1"/>
  <c r="J29" i="1"/>
  <c r="D29" i="1"/>
  <c r="H28" i="1"/>
  <c r="I28" i="1"/>
  <c r="K28" i="1"/>
  <c r="F28" i="1"/>
  <c r="D28" i="1"/>
  <c r="L28" i="1"/>
  <c r="G28" i="1"/>
  <c r="J28" i="1"/>
  <c r="H27" i="1"/>
  <c r="I27" i="1"/>
  <c r="J27" i="1"/>
  <c r="K27" i="1"/>
  <c r="D27" i="1"/>
  <c r="H26" i="1"/>
  <c r="K26" i="1"/>
  <c r="D26" i="1"/>
  <c r="L26" i="1"/>
  <c r="G26" i="1"/>
  <c r="I26" i="1"/>
  <c r="J26" i="1"/>
  <c r="E26" i="1"/>
  <c r="H24" i="1"/>
  <c r="F24" i="1"/>
  <c r="I24" i="1"/>
  <c r="J24" i="1"/>
  <c r="K24" i="1"/>
  <c r="D24" i="1"/>
  <c r="F23" i="1"/>
  <c r="G23" i="1"/>
  <c r="H23" i="1"/>
  <c r="K23" i="1"/>
  <c r="E23" i="1"/>
  <c r="I23" i="1"/>
  <c r="J23" i="1"/>
  <c r="D23" i="1"/>
  <c r="F22" i="1"/>
  <c r="G22" i="1"/>
  <c r="H22" i="1"/>
  <c r="I22" i="1"/>
  <c r="E22" i="1"/>
  <c r="J22" i="1"/>
  <c r="K22" i="1"/>
  <c r="D22" i="1"/>
  <c r="J17" i="1"/>
  <c r="I17" i="1"/>
  <c r="G13" i="1"/>
  <c r="G12" i="1"/>
  <c r="J14" i="1"/>
  <c r="J12" i="1"/>
  <c r="K14" i="1"/>
  <c r="J13" i="1"/>
  <c r="E14" i="1"/>
  <c r="K12" i="1"/>
  <c r="K16" i="1"/>
  <c r="D12" i="1"/>
  <c r="I18" i="1"/>
  <c r="K13" i="1"/>
  <c r="E13" i="1"/>
  <c r="L13" i="1"/>
  <c r="F15" i="1"/>
  <c r="J18" i="1"/>
  <c r="D15" i="1"/>
  <c r="I15" i="1"/>
  <c r="G20" i="1"/>
  <c r="D14" i="1"/>
  <c r="F14" i="1"/>
  <c r="J15" i="1"/>
  <c r="F21" i="1"/>
  <c r="E15" i="1"/>
  <c r="F13" i="1"/>
  <c r="D13" i="1"/>
  <c r="G14" i="1"/>
  <c r="L15" i="1"/>
  <c r="G21" i="1"/>
  <c r="I12" i="1"/>
  <c r="L14" i="1"/>
  <c r="K15" i="1"/>
  <c r="J16" i="1"/>
  <c r="H17" i="1"/>
  <c r="H18" i="1"/>
  <c r="G19" i="1"/>
  <c r="F20" i="1"/>
  <c r="E21" i="1"/>
  <c r="I19" i="1"/>
  <c r="L12" i="1"/>
  <c r="E16" i="1"/>
  <c r="D17" i="1"/>
  <c r="K17" i="1"/>
  <c r="K18" i="1"/>
  <c r="J19" i="1"/>
  <c r="I20" i="1"/>
  <c r="H21" i="1"/>
  <c r="D16" i="1"/>
  <c r="H20" i="1"/>
  <c r="H13" i="1"/>
  <c r="H14" i="1"/>
  <c r="G15" i="1"/>
  <c r="F16" i="1"/>
  <c r="D18" i="1"/>
  <c r="L17" i="1"/>
  <c r="L18" i="1"/>
  <c r="K19" i="1"/>
  <c r="J20" i="1"/>
  <c r="I21" i="1"/>
  <c r="L16" i="1"/>
  <c r="F12" i="1"/>
  <c r="E12" i="1"/>
  <c r="G16" i="1"/>
  <c r="E17" i="1"/>
  <c r="E18" i="1"/>
  <c r="D19" i="1"/>
  <c r="L19" i="1"/>
  <c r="K20" i="1"/>
  <c r="J21" i="1"/>
  <c r="H16" i="1"/>
  <c r="F17" i="1"/>
  <c r="F18" i="1"/>
  <c r="E19" i="1"/>
  <c r="D20" i="1"/>
  <c r="L20" i="1"/>
  <c r="K21" i="1"/>
  <c r="H19" i="1"/>
  <c r="D21" i="1"/>
</calcChain>
</file>

<file path=xl/sharedStrings.xml><?xml version="1.0" encoding="utf-8"?>
<sst xmlns="http://schemas.openxmlformats.org/spreadsheetml/2006/main" count="47" uniqueCount="42">
  <si>
    <t>Gasoil</t>
  </si>
  <si>
    <t>SP98</t>
  </si>
  <si>
    <t>SP95</t>
  </si>
  <si>
    <t>E10</t>
  </si>
  <si>
    <t>TARIFS</t>
  </si>
  <si>
    <t>Tarif au Km suivant votre consommation au 100Km</t>
  </si>
  <si>
    <t>Consommation en litres aux 100 Km</t>
  </si>
  <si>
    <t>Distance parcourue en Km</t>
  </si>
  <si>
    <t>Prix</t>
  </si>
  <si>
    <t>Tarif en vigueur suivant votre carburant</t>
  </si>
  <si>
    <t>CALCUL DES FRAIS DE COVOITURAGE</t>
  </si>
  <si>
    <t>HC</t>
  </si>
  <si>
    <t>HP</t>
  </si>
  <si>
    <t>Coût pour 100 km = prix électricité (en €/kWh) x consommation de la voiture (kWh/100 km)</t>
  </si>
  <si>
    <t>Coefficient = batterie du véhicule (en kWh) / consommation de la voiture (kWh/100 km)</t>
  </si>
  <si>
    <t>Prix de la recharge complète = Coût pour 100 km x Coefficient</t>
  </si>
  <si>
    <r>
      <t xml:space="preserve">Le </t>
    </r>
    <r>
      <rPr>
        <b/>
        <sz val="12"/>
        <color theme="1"/>
        <rFont val="Times New Roman"/>
        <family val="1"/>
      </rPr>
      <t>coût d’une recharge électrique à domicile</t>
    </r>
  </si>
  <si>
    <t>€/kWh</t>
  </si>
  <si>
    <t>Si</t>
  </si>
  <si>
    <t>Landibar</t>
  </si>
  <si>
    <t>Iraty</t>
  </si>
  <si>
    <t>3 à 36 kVA</t>
  </si>
  <si>
    <t>6 à 36 kVA</t>
  </si>
  <si>
    <t>Coût</t>
  </si>
  <si>
    <t>0,08€/km</t>
  </si>
  <si>
    <t>Hyp.</t>
  </si>
  <si>
    <t>Réglementé bleu</t>
  </si>
  <si>
    <t>Conso. Spécifique</t>
  </si>
  <si>
    <t>Recharge (Consommation en kWh/100km) au domicile</t>
  </si>
  <si>
    <t>20000 km/an</t>
  </si>
  <si>
    <t>1600€/an</t>
  </si>
  <si>
    <t>Moyenne nationale</t>
  </si>
  <si>
    <t>Entretien Véhicule type berline au km</t>
  </si>
  <si>
    <t>Entretien</t>
  </si>
  <si>
    <t>Capacité
Heures</t>
  </si>
  <si>
    <t>((litres * kms/100)*1,775 €)/3 personnes)</t>
  </si>
  <si>
    <t>Véhicules thermiques: tarifs carburants au 25/03/2024 chez Leclerc zone IRATY</t>
  </si>
  <si>
    <t xml:space="preserve">Véhicules électriques: tarifs kWh EDF au 25/03/2024 </t>
  </si>
  <si>
    <t>((litres * kms/100)*1,747 €)/3 personnes)</t>
  </si>
  <si>
    <t>((litres * kms/100)*1,814 €)/3 personnes)</t>
  </si>
  <si>
    <t>((litres * kms/100)*1,888 €)/3 personnes)</t>
  </si>
  <si>
    <t>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</si>
</sst>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0.000"/>
    <numFmt numFmtId="165" formatCode="0.0000"/>
    <numFmt numFmtId="166" formatCode="#,##0\ _€;[Red]\-#,##0\ _€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7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8" fontId="1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8" fontId="3" fillId="0" borderId="0" xfId="0" applyNumberFormat="1" applyFont="1" applyAlignment="1">
      <alignment horizontal="center"/>
    </xf>
    <xf numFmtId="0" fontId="9" fillId="0" borderId="0" xfId="0" applyFont="1"/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right"/>
    </xf>
    <xf numFmtId="165" fontId="1" fillId="0" borderId="0" xfId="0" applyNumberFormat="1" applyFont="1"/>
    <xf numFmtId="165" fontId="1" fillId="0" borderId="2" xfId="0" applyNumberFormat="1" applyFont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165" fontId="1" fillId="0" borderId="2" xfId="0" applyNumberFormat="1" applyFont="1" applyBorder="1"/>
    <xf numFmtId="166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D884A-F445-4434-92DE-40BD916355D5}">
  <sheetPr>
    <pageSetUpPr fitToPage="1"/>
  </sheetPr>
  <dimension ref="A1:Q53"/>
  <sheetViews>
    <sheetView tabSelected="1" topLeftCell="A4" zoomScale="60" zoomScaleNormal="60" workbookViewId="0">
      <selection activeCell="B10" sqref="B10"/>
    </sheetView>
  </sheetViews>
  <sheetFormatPr baseColWidth="10" defaultColWidth="9" defaultRowHeight="15.75" x14ac:dyDescent="0.25"/>
  <cols>
    <col min="1" max="1" width="9" style="1"/>
    <col min="2" max="2" width="11.140625" style="1" customWidth="1"/>
    <col min="3" max="4" width="12" style="1" bestFit="1" customWidth="1"/>
    <col min="5" max="12" width="11.42578125" style="1" bestFit="1" customWidth="1"/>
    <col min="13" max="13" width="11" style="1" bestFit="1" customWidth="1"/>
    <col min="14" max="14" width="12.42578125" style="1" customWidth="1"/>
    <col min="15" max="15" width="11.5703125" style="1" customWidth="1"/>
    <col min="16" max="16" width="12" style="1" customWidth="1"/>
    <col min="17" max="16384" width="9" style="1"/>
  </cols>
  <sheetData>
    <row r="1" spans="1:17" x14ac:dyDescent="0.25">
      <c r="A1" s="9" t="s">
        <v>10</v>
      </c>
      <c r="B1" s="10"/>
      <c r="C1" s="9"/>
      <c r="D1" s="9"/>
      <c r="E1" s="9"/>
      <c r="F1" s="9"/>
      <c r="G1" s="3"/>
      <c r="H1" s="3"/>
      <c r="I1" s="3"/>
      <c r="J1" s="3"/>
      <c r="K1" s="3"/>
      <c r="L1" s="3"/>
      <c r="N1" s="3"/>
      <c r="O1" s="3"/>
    </row>
    <row r="2" spans="1:17" x14ac:dyDescent="0.25">
      <c r="A2" s="9"/>
      <c r="B2" s="10"/>
      <c r="C2" s="9"/>
      <c r="D2" s="9"/>
      <c r="E2" s="9"/>
      <c r="F2" s="9"/>
      <c r="G2" s="3"/>
      <c r="H2" s="3"/>
      <c r="I2" s="3"/>
      <c r="J2" s="3"/>
      <c r="K2" s="3"/>
      <c r="L2" s="3"/>
      <c r="N2" s="3"/>
      <c r="O2" s="3"/>
    </row>
    <row r="3" spans="1:17" x14ac:dyDescent="0.25">
      <c r="A3" s="9" t="s">
        <v>36</v>
      </c>
      <c r="B3" s="10"/>
      <c r="C3" s="9"/>
      <c r="D3" s="9"/>
      <c r="E3" s="9"/>
      <c r="F3" s="9"/>
      <c r="G3" s="3"/>
      <c r="H3" s="3"/>
      <c r="I3" s="3"/>
      <c r="J3" s="3"/>
      <c r="K3" s="3"/>
      <c r="L3" s="3"/>
      <c r="N3" s="3"/>
      <c r="O3" s="3"/>
    </row>
    <row r="4" spans="1:17" x14ac:dyDescent="0.25">
      <c r="B4" s="2"/>
      <c r="C4" s="3"/>
      <c r="D4" s="3"/>
      <c r="E4" s="3"/>
      <c r="F4" s="3"/>
      <c r="G4" s="3"/>
      <c r="H4" s="3"/>
      <c r="I4" s="28" t="s">
        <v>20</v>
      </c>
      <c r="J4" s="29" t="s">
        <v>19</v>
      </c>
      <c r="K4" s="3"/>
      <c r="L4" s="3" t="s">
        <v>32</v>
      </c>
      <c r="M4" s="3"/>
    </row>
    <row r="5" spans="1:17" x14ac:dyDescent="0.25">
      <c r="A5" s="3" t="s">
        <v>0</v>
      </c>
      <c r="B5" s="8" t="s">
        <v>38</v>
      </c>
      <c r="C5" s="3"/>
      <c r="D5" s="3"/>
      <c r="E5" s="3"/>
      <c r="F5" s="3"/>
      <c r="G5" s="3"/>
      <c r="H5" s="9" t="s">
        <v>4</v>
      </c>
      <c r="I5" s="33">
        <v>1.7470000000000001</v>
      </c>
      <c r="J5" s="32">
        <v>1.609</v>
      </c>
      <c r="K5"/>
      <c r="L5" s="31" t="s">
        <v>25</v>
      </c>
      <c r="M5" s="3" t="s">
        <v>29</v>
      </c>
      <c r="N5" s="16"/>
      <c r="O5" s="16"/>
      <c r="P5"/>
    </row>
    <row r="6" spans="1:17" x14ac:dyDescent="0.25">
      <c r="A6" s="3" t="s">
        <v>3</v>
      </c>
      <c r="B6" s="8" t="s">
        <v>39</v>
      </c>
      <c r="C6" s="3"/>
      <c r="D6" s="3"/>
      <c r="E6" s="3"/>
      <c r="F6" s="3"/>
      <c r="G6" s="3"/>
      <c r="H6" s="3"/>
      <c r="I6" s="33">
        <v>1.8140000000000001</v>
      </c>
      <c r="J6" s="32"/>
      <c r="K6" s="3"/>
      <c r="L6" s="3" t="s">
        <v>33</v>
      </c>
      <c r="M6" s="3" t="s">
        <v>30</v>
      </c>
      <c r="N6" s="16"/>
      <c r="O6" s="16"/>
    </row>
    <row r="7" spans="1:17" x14ac:dyDescent="0.25">
      <c r="A7" s="3" t="s">
        <v>2</v>
      </c>
      <c r="B7" s="8" t="s">
        <v>35</v>
      </c>
      <c r="C7" s="3"/>
      <c r="D7" s="3"/>
      <c r="E7" s="3"/>
      <c r="F7" s="3"/>
      <c r="G7" s="3"/>
      <c r="H7" s="3"/>
      <c r="I7" s="33">
        <v>1.7749999999999999</v>
      </c>
      <c r="J7" s="32">
        <v>1.6890000000000001</v>
      </c>
      <c r="K7" s="3"/>
      <c r="L7" s="3" t="s">
        <v>23</v>
      </c>
      <c r="M7" s="15" t="s">
        <v>24</v>
      </c>
      <c r="N7" s="34" t="s">
        <v>31</v>
      </c>
      <c r="O7" s="30"/>
    </row>
    <row r="8" spans="1:17" x14ac:dyDescent="0.25">
      <c r="A8" s="3" t="s">
        <v>1</v>
      </c>
      <c r="B8" s="8" t="s">
        <v>40</v>
      </c>
      <c r="C8" s="3"/>
      <c r="D8" s="3"/>
      <c r="E8" s="3"/>
      <c r="F8" s="3"/>
      <c r="G8" s="3"/>
      <c r="H8" s="3"/>
      <c r="I8" s="17">
        <v>1.8879999999999999</v>
      </c>
      <c r="J8" s="32">
        <v>1.829</v>
      </c>
      <c r="K8" s="3"/>
      <c r="M8" s="3"/>
      <c r="N8" s="16"/>
      <c r="O8" s="16"/>
    </row>
    <row r="9" spans="1:17" ht="16.5" thickBot="1" x14ac:dyDescent="0.3">
      <c r="B9" s="4"/>
      <c r="C9" s="5"/>
      <c r="D9" s="5"/>
      <c r="E9" s="5"/>
      <c r="F9" s="5"/>
      <c r="G9" s="5"/>
      <c r="H9" s="5"/>
      <c r="I9" s="5"/>
      <c r="J9" s="5"/>
      <c r="K9" s="5"/>
      <c r="L9" s="5"/>
      <c r="N9" s="3"/>
      <c r="O9" s="16"/>
      <c r="P9" s="16"/>
    </row>
    <row r="10" spans="1:17" ht="18" customHeight="1" thickBot="1" x14ac:dyDescent="0.3">
      <c r="A10" s="3"/>
      <c r="B10" s="11">
        <v>1.8879999999999999</v>
      </c>
      <c r="C10" s="44" t="s">
        <v>6</v>
      </c>
      <c r="D10" s="44"/>
      <c r="E10" s="44"/>
      <c r="F10" s="44"/>
      <c r="G10" s="44"/>
      <c r="H10" s="44"/>
      <c r="I10" s="44"/>
      <c r="J10" s="44"/>
      <c r="K10" s="44"/>
      <c r="L10" s="45"/>
      <c r="M10" s="3"/>
      <c r="N10" s="3"/>
      <c r="O10" s="16"/>
      <c r="P10" s="16"/>
    </row>
    <row r="11" spans="1:17" ht="47.25" x14ac:dyDescent="0.25">
      <c r="B11" s="7" t="s">
        <v>7</v>
      </c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N11" s="3"/>
      <c r="O11" s="16"/>
    </row>
    <row r="12" spans="1:17" x14ac:dyDescent="0.25">
      <c r="B12" s="7">
        <v>1</v>
      </c>
      <c r="C12" s="13">
        <f>B12*C11/100*B10/3</f>
        <v>6.2933333333333339E-3</v>
      </c>
      <c r="D12" s="13">
        <f>C12*D11</f>
        <v>1.2586666666666668E-2</v>
      </c>
      <c r="E12" s="13">
        <f>C12*E11</f>
        <v>1.8880000000000001E-2</v>
      </c>
      <c r="F12" s="13">
        <f>C12*F11</f>
        <v>2.5173333333333336E-2</v>
      </c>
      <c r="G12" s="13">
        <f>C12*G11</f>
        <v>3.1466666666666671E-2</v>
      </c>
      <c r="H12" s="13">
        <f>C12*H11</f>
        <v>3.7760000000000002E-2</v>
      </c>
      <c r="I12" s="13">
        <f>C12*I11</f>
        <v>4.405333333333334E-2</v>
      </c>
      <c r="J12" s="13">
        <f>C12*J11</f>
        <v>5.0346666666666672E-2</v>
      </c>
      <c r="K12" s="13">
        <f>C12*K11</f>
        <v>5.6640000000000003E-2</v>
      </c>
      <c r="L12" s="13">
        <f>C12*L11</f>
        <v>6.2933333333333341E-2</v>
      </c>
    </row>
    <row r="13" spans="1:17" x14ac:dyDescent="0.25">
      <c r="B13" s="7">
        <v>2</v>
      </c>
      <c r="C13" s="12">
        <f>B13*C11/100*B10/3</f>
        <v>1.2586666666666668E-2</v>
      </c>
      <c r="D13" s="12">
        <f>C13*D11</f>
        <v>2.5173333333333336E-2</v>
      </c>
      <c r="E13" s="12">
        <f>C13*E11</f>
        <v>3.7760000000000002E-2</v>
      </c>
      <c r="F13" s="12">
        <f>C13*F11</f>
        <v>5.0346666666666672E-2</v>
      </c>
      <c r="G13" s="12">
        <f>C13*G11</f>
        <v>6.2933333333333341E-2</v>
      </c>
      <c r="H13" s="12">
        <f>C13*H11</f>
        <v>7.5520000000000004E-2</v>
      </c>
      <c r="I13" s="12">
        <f>C13*I11</f>
        <v>8.810666666666668E-2</v>
      </c>
      <c r="J13" s="12">
        <f>C13*J11</f>
        <v>0.10069333333333334</v>
      </c>
      <c r="K13" s="12">
        <f>C13*K11</f>
        <v>0.11328000000000001</v>
      </c>
      <c r="L13" s="12">
        <f>C13*L11</f>
        <v>0.12586666666666668</v>
      </c>
    </row>
    <row r="14" spans="1:17" x14ac:dyDescent="0.25">
      <c r="B14" s="7">
        <v>3</v>
      </c>
      <c r="C14" s="12">
        <f>B14*C11/100*B10/3</f>
        <v>1.8879999999999997E-2</v>
      </c>
      <c r="D14" s="12">
        <f>C14*D11</f>
        <v>3.7759999999999995E-2</v>
      </c>
      <c r="E14" s="12">
        <f>C14*E11</f>
        <v>5.6639999999999996E-2</v>
      </c>
      <c r="F14" s="12">
        <f>C14*F11</f>
        <v>7.551999999999999E-2</v>
      </c>
      <c r="G14" s="12">
        <f>C14*G11</f>
        <v>9.4399999999999984E-2</v>
      </c>
      <c r="H14" s="12">
        <f>C14*H11</f>
        <v>0.11327999999999999</v>
      </c>
      <c r="I14" s="12">
        <f>C14*I11</f>
        <v>0.13215999999999997</v>
      </c>
      <c r="J14" s="12">
        <f>C14*J11</f>
        <v>0.15103999999999998</v>
      </c>
      <c r="K14" s="12">
        <f>C14*K11</f>
        <v>0.16991999999999999</v>
      </c>
      <c r="L14" s="12">
        <f>C14*L11</f>
        <v>0.18879999999999997</v>
      </c>
      <c r="N14" s="3"/>
      <c r="Q14" s="16"/>
    </row>
    <row r="15" spans="1:17" x14ac:dyDescent="0.25">
      <c r="B15" s="7">
        <v>4</v>
      </c>
      <c r="C15" s="12">
        <f>B15*C11/100*B10/3</f>
        <v>2.5173333333333336E-2</v>
      </c>
      <c r="D15" s="12">
        <f>C15*D11</f>
        <v>5.0346666666666672E-2</v>
      </c>
      <c r="E15" s="12">
        <f>C15*E11</f>
        <v>7.5520000000000004E-2</v>
      </c>
      <c r="F15" s="12">
        <f>C15*F11</f>
        <v>0.10069333333333334</v>
      </c>
      <c r="G15" s="12">
        <f>C15*G11</f>
        <v>0.12586666666666668</v>
      </c>
      <c r="H15" s="12">
        <f>C15*H11</f>
        <v>0.15104000000000001</v>
      </c>
      <c r="I15" s="12">
        <f>C15*I11</f>
        <v>0.17621333333333336</v>
      </c>
      <c r="J15" s="12">
        <f>C15*J11</f>
        <v>0.20138666666666669</v>
      </c>
      <c r="K15" s="12">
        <f>C15*K11</f>
        <v>0.22656000000000001</v>
      </c>
      <c r="L15" s="12">
        <f>C15*L11</f>
        <v>0.25173333333333336</v>
      </c>
      <c r="N15" s="3"/>
      <c r="O15" s="16"/>
      <c r="P15" s="16"/>
      <c r="Q15" s="16"/>
    </row>
    <row r="16" spans="1:17" x14ac:dyDescent="0.25">
      <c r="B16" s="7">
        <v>5</v>
      </c>
      <c r="C16" s="12">
        <f>B16*C11/100*B10/3</f>
        <v>3.1466666666666664E-2</v>
      </c>
      <c r="D16" s="12">
        <f>C16*D11</f>
        <v>6.2933333333333327E-2</v>
      </c>
      <c r="E16" s="12">
        <f>C16*E11</f>
        <v>9.4399999999999984E-2</v>
      </c>
      <c r="F16" s="12">
        <f>C16*F11</f>
        <v>0.12586666666666665</v>
      </c>
      <c r="G16" s="12">
        <f>C16*G11</f>
        <v>0.15733333333333333</v>
      </c>
      <c r="H16" s="12">
        <f>C16*H11</f>
        <v>0.18879999999999997</v>
      </c>
      <c r="I16" s="12">
        <f>C16*I11</f>
        <v>0.22026666666666664</v>
      </c>
      <c r="J16" s="12">
        <f>C16*J11</f>
        <v>0.25173333333333331</v>
      </c>
      <c r="K16" s="12">
        <f>C16*K11</f>
        <v>0.28319999999999995</v>
      </c>
      <c r="L16" s="12">
        <f>C16*L11</f>
        <v>0.31466666666666665</v>
      </c>
      <c r="N16" s="3"/>
      <c r="O16" s="16"/>
      <c r="P16" s="16"/>
      <c r="Q16" s="16"/>
    </row>
    <row r="17" spans="2:17" x14ac:dyDescent="0.25">
      <c r="B17" s="7">
        <v>6</v>
      </c>
      <c r="C17" s="12">
        <f>B17*C11/100*B10/3</f>
        <v>3.7759999999999995E-2</v>
      </c>
      <c r="D17" s="12">
        <f>C17*D11</f>
        <v>7.551999999999999E-2</v>
      </c>
      <c r="E17" s="12">
        <f>C17*E11</f>
        <v>0.11327999999999999</v>
      </c>
      <c r="F17" s="12">
        <f>C17*F11</f>
        <v>0.15103999999999998</v>
      </c>
      <c r="G17" s="12">
        <f>C17*G11</f>
        <v>0.18879999999999997</v>
      </c>
      <c r="H17" s="12">
        <f>C17*H11</f>
        <v>0.22655999999999998</v>
      </c>
      <c r="I17" s="12">
        <f>C17*I11</f>
        <v>0.26431999999999994</v>
      </c>
      <c r="J17" s="12">
        <f>C17*J11</f>
        <v>0.30207999999999996</v>
      </c>
      <c r="K17" s="12">
        <f>C17*K11</f>
        <v>0.33983999999999998</v>
      </c>
      <c r="L17" s="12">
        <f>C17*L11</f>
        <v>0.37759999999999994</v>
      </c>
      <c r="N17" s="3"/>
      <c r="O17" s="16"/>
      <c r="P17" s="16"/>
      <c r="Q17" s="16"/>
    </row>
    <row r="18" spans="2:17" x14ac:dyDescent="0.25">
      <c r="B18" s="7">
        <v>7</v>
      </c>
      <c r="C18" s="12">
        <f>B18*C11/100*B10/3</f>
        <v>4.4053333333333333E-2</v>
      </c>
      <c r="D18" s="12">
        <f>C18*D11</f>
        <v>8.8106666666666666E-2</v>
      </c>
      <c r="E18" s="12">
        <f>C18*E11</f>
        <v>0.13216</v>
      </c>
      <c r="F18" s="12">
        <f>C18*F11</f>
        <v>0.17621333333333333</v>
      </c>
      <c r="G18" s="12">
        <f>C18*G11</f>
        <v>0.22026666666666667</v>
      </c>
      <c r="H18" s="12">
        <f>C18*H11</f>
        <v>0.26432</v>
      </c>
      <c r="I18" s="12">
        <f>C18*I11</f>
        <v>0.30837333333333333</v>
      </c>
      <c r="J18" s="12">
        <f>C18*J11</f>
        <v>0.35242666666666667</v>
      </c>
      <c r="K18" s="12">
        <f>C18*K11</f>
        <v>0.39648</v>
      </c>
      <c r="L18" s="12">
        <f>C18*L11</f>
        <v>0.44053333333333333</v>
      </c>
      <c r="N18" s="3"/>
      <c r="O18" s="16"/>
      <c r="P18" s="16"/>
      <c r="Q18" s="16"/>
    </row>
    <row r="19" spans="2:17" x14ac:dyDescent="0.25">
      <c r="B19" s="7">
        <v>8</v>
      </c>
      <c r="C19" s="12">
        <f>B19*C11/100*B10/3</f>
        <v>5.0346666666666672E-2</v>
      </c>
      <c r="D19" s="12">
        <f>C19*D11</f>
        <v>0.10069333333333334</v>
      </c>
      <c r="E19" s="12">
        <f>C19*E11</f>
        <v>0.15104000000000001</v>
      </c>
      <c r="F19" s="12">
        <f>C19*F11</f>
        <v>0.20138666666666669</v>
      </c>
      <c r="G19" s="12">
        <f>C19*G11</f>
        <v>0.25173333333333336</v>
      </c>
      <c r="H19" s="12">
        <f>C19*H11</f>
        <v>0.30208000000000002</v>
      </c>
      <c r="I19" s="12">
        <f>C19*I11</f>
        <v>0.35242666666666672</v>
      </c>
      <c r="J19" s="12">
        <f>C19*J11</f>
        <v>0.40277333333333337</v>
      </c>
      <c r="K19" s="12">
        <f>C19*K11</f>
        <v>0.45312000000000002</v>
      </c>
      <c r="L19" s="12">
        <f>C19*L11</f>
        <v>0.50346666666666673</v>
      </c>
      <c r="N19" s="3"/>
      <c r="O19" s="16"/>
      <c r="P19" s="16"/>
      <c r="Q19" s="16"/>
    </row>
    <row r="20" spans="2:17" x14ac:dyDescent="0.25">
      <c r="B20" s="7">
        <v>9</v>
      </c>
      <c r="C20" s="12">
        <f>B20*C11/100*B10/3</f>
        <v>5.6639999999999996E-2</v>
      </c>
      <c r="D20" s="12">
        <f>C20*D11</f>
        <v>0.11327999999999999</v>
      </c>
      <c r="E20" s="12">
        <f>C20*E11</f>
        <v>0.16991999999999999</v>
      </c>
      <c r="F20" s="12">
        <f>C20*F11</f>
        <v>0.22655999999999998</v>
      </c>
      <c r="G20" s="12">
        <f>C20*G11</f>
        <v>0.28320000000000001</v>
      </c>
      <c r="H20" s="12">
        <f>C20*H11</f>
        <v>0.33983999999999998</v>
      </c>
      <c r="I20" s="12">
        <f>C20*I11</f>
        <v>0.39647999999999994</v>
      </c>
      <c r="J20" s="12">
        <f>C20*J11</f>
        <v>0.45311999999999997</v>
      </c>
      <c r="K20" s="12">
        <f>C20*K11</f>
        <v>0.50975999999999999</v>
      </c>
      <c r="L20" s="12">
        <f>C20*L11</f>
        <v>0.56640000000000001</v>
      </c>
      <c r="N20" s="3"/>
      <c r="O20" s="16"/>
      <c r="P20" s="16"/>
      <c r="Q20" s="16"/>
    </row>
    <row r="21" spans="2:17" x14ac:dyDescent="0.25">
      <c r="B21" s="7">
        <v>10</v>
      </c>
      <c r="C21" s="12">
        <f>B21*C11/100*B10/3</f>
        <v>6.2933333333333327E-2</v>
      </c>
      <c r="D21" s="12">
        <f>C21*D11</f>
        <v>0.12586666666666665</v>
      </c>
      <c r="E21" s="12">
        <f>C21*E11</f>
        <v>0.18879999999999997</v>
      </c>
      <c r="F21" s="12">
        <f>C21*F11</f>
        <v>0.25173333333333331</v>
      </c>
      <c r="G21" s="12">
        <f>C21*G11</f>
        <v>0.31466666666666665</v>
      </c>
      <c r="H21" s="12">
        <f>C21*H11</f>
        <v>0.37759999999999994</v>
      </c>
      <c r="I21" s="12">
        <f>C21*I11</f>
        <v>0.44053333333333328</v>
      </c>
      <c r="J21" s="12">
        <f>C21*J11</f>
        <v>0.50346666666666662</v>
      </c>
      <c r="K21" s="12">
        <f>C21*K11</f>
        <v>0.5663999999999999</v>
      </c>
      <c r="L21" s="12">
        <f>C21*L11</f>
        <v>0.6293333333333333</v>
      </c>
    </row>
    <row r="22" spans="2:17" x14ac:dyDescent="0.25">
      <c r="B22" s="7">
        <v>20</v>
      </c>
      <c r="C22" s="12">
        <f>B22*C11/100*B10/3</f>
        <v>0.12586666666666665</v>
      </c>
      <c r="D22" s="12">
        <f>C22*D11</f>
        <v>0.25173333333333331</v>
      </c>
      <c r="E22" s="12">
        <f>C22*E11</f>
        <v>0.37759999999999994</v>
      </c>
      <c r="F22" s="12">
        <f>C22*F11</f>
        <v>0.50346666666666662</v>
      </c>
      <c r="G22" s="12">
        <f>C22*G11</f>
        <v>0.6293333333333333</v>
      </c>
      <c r="H22" s="12">
        <f>C22*H11</f>
        <v>0.75519999999999987</v>
      </c>
      <c r="I22" s="12">
        <f>C22*I11</f>
        <v>0.88106666666666655</v>
      </c>
      <c r="J22" s="12">
        <f>C22*J11</f>
        <v>1.0069333333333332</v>
      </c>
      <c r="K22" s="12">
        <f>C22*K11</f>
        <v>1.1327999999999998</v>
      </c>
      <c r="L22" s="12">
        <f>C22*L11</f>
        <v>1.2586666666666666</v>
      </c>
    </row>
    <row r="23" spans="2:17" x14ac:dyDescent="0.25">
      <c r="B23" s="7">
        <v>30</v>
      </c>
      <c r="C23" s="12">
        <f>B23*C11/100*B10/3</f>
        <v>0.18879999999999997</v>
      </c>
      <c r="D23" s="12">
        <f>C23*D11</f>
        <v>0.37759999999999994</v>
      </c>
      <c r="E23" s="12">
        <f>C23*E11</f>
        <v>0.5663999999999999</v>
      </c>
      <c r="F23" s="12">
        <f>C23*F11</f>
        <v>0.75519999999999987</v>
      </c>
      <c r="G23" s="12">
        <f>C23*G11</f>
        <v>0.94399999999999984</v>
      </c>
      <c r="H23" s="12">
        <f>C23*H11</f>
        <v>1.1327999999999998</v>
      </c>
      <c r="I23" s="12">
        <f>C23*I11</f>
        <v>1.3215999999999997</v>
      </c>
      <c r="J23" s="12">
        <f>C23*J11</f>
        <v>1.5103999999999997</v>
      </c>
      <c r="K23" s="12">
        <f>C23*K11</f>
        <v>1.6991999999999998</v>
      </c>
      <c r="L23" s="12">
        <f>C23*L11</f>
        <v>1.8879999999999997</v>
      </c>
    </row>
    <row r="24" spans="2:17" x14ac:dyDescent="0.25">
      <c r="B24" s="7">
        <v>40</v>
      </c>
      <c r="C24" s="12">
        <f>B24*C11/100*B10/3</f>
        <v>0.25173333333333331</v>
      </c>
      <c r="D24" s="12">
        <f>C24*D11</f>
        <v>0.50346666666666662</v>
      </c>
      <c r="E24" s="12">
        <f>C24*E11</f>
        <v>0.75519999999999987</v>
      </c>
      <c r="F24" s="12">
        <f>C24*F11</f>
        <v>1.0069333333333332</v>
      </c>
      <c r="G24" s="12">
        <f>C24*G11</f>
        <v>1.2586666666666666</v>
      </c>
      <c r="H24" s="12">
        <f>C24*H11</f>
        <v>1.5103999999999997</v>
      </c>
      <c r="I24" s="12">
        <f>C24*I11</f>
        <v>1.7621333333333331</v>
      </c>
      <c r="J24" s="12">
        <f>C24*J11</f>
        <v>2.0138666666666665</v>
      </c>
      <c r="K24" s="12">
        <f>C24*K11</f>
        <v>2.2655999999999996</v>
      </c>
      <c r="L24" s="12">
        <f>C24*L11</f>
        <v>2.5173333333333332</v>
      </c>
    </row>
    <row r="25" spans="2:17" x14ac:dyDescent="0.25">
      <c r="B25" s="7">
        <v>50</v>
      </c>
      <c r="C25" s="12">
        <f>B25*C11/100*B10/3</f>
        <v>0.31466666666666665</v>
      </c>
      <c r="D25" s="12">
        <f>C25*D11</f>
        <v>0.6293333333333333</v>
      </c>
      <c r="E25" s="12">
        <f>C25*E11</f>
        <v>0.94399999999999995</v>
      </c>
      <c r="F25" s="12">
        <f>C25*F11</f>
        <v>1.2586666666666666</v>
      </c>
      <c r="G25" s="12">
        <f>C25*G11</f>
        <v>1.5733333333333333</v>
      </c>
      <c r="H25" s="12">
        <f>C25*H11</f>
        <v>1.8879999999999999</v>
      </c>
      <c r="I25" s="12">
        <f>C25*I11</f>
        <v>2.2026666666666666</v>
      </c>
      <c r="J25" s="12">
        <f>C25*J11</f>
        <v>2.5173333333333332</v>
      </c>
      <c r="K25" s="12">
        <f>C25*K11</f>
        <v>2.8319999999999999</v>
      </c>
      <c r="L25" s="12">
        <f>C25*L11</f>
        <v>3.1466666666666665</v>
      </c>
    </row>
    <row r="26" spans="2:17" x14ac:dyDescent="0.25">
      <c r="B26" s="7">
        <v>60</v>
      </c>
      <c r="C26" s="12">
        <f>B26*C11/100*B10/3</f>
        <v>0.37759999999999994</v>
      </c>
      <c r="D26" s="12">
        <f>C26*D11</f>
        <v>0.75519999999999987</v>
      </c>
      <c r="E26" s="12">
        <f>C26*E11</f>
        <v>1.1327999999999998</v>
      </c>
      <c r="F26" s="12">
        <f>C26*F11</f>
        <v>1.5103999999999997</v>
      </c>
      <c r="G26" s="12">
        <f>C26*G11</f>
        <v>1.8879999999999997</v>
      </c>
      <c r="H26" s="12">
        <f>C26*H11</f>
        <v>2.2655999999999996</v>
      </c>
      <c r="I26" s="12">
        <f>C26*I11</f>
        <v>2.6431999999999993</v>
      </c>
      <c r="J26" s="12">
        <f>C26*J11</f>
        <v>3.0207999999999995</v>
      </c>
      <c r="K26" s="12">
        <f>C26*K11</f>
        <v>3.3983999999999996</v>
      </c>
      <c r="L26" s="12">
        <f>C26*L11</f>
        <v>3.7759999999999994</v>
      </c>
    </row>
    <row r="27" spans="2:17" x14ac:dyDescent="0.25">
      <c r="B27" s="7">
        <v>70</v>
      </c>
      <c r="C27" s="12">
        <f>B27*C11/100*B10/3</f>
        <v>0.44053333333333328</v>
      </c>
      <c r="D27" s="12">
        <f>C27*D11</f>
        <v>0.88106666666666655</v>
      </c>
      <c r="E27" s="12">
        <f>C27*E11</f>
        <v>1.3215999999999999</v>
      </c>
      <c r="F27" s="12">
        <f>C27*F11</f>
        <v>1.7621333333333331</v>
      </c>
      <c r="G27" s="12">
        <f>C27*G11</f>
        <v>2.2026666666666666</v>
      </c>
      <c r="H27" s="12">
        <f>C27*H11</f>
        <v>2.6431999999999998</v>
      </c>
      <c r="I27" s="12">
        <f>C27*I11</f>
        <v>3.083733333333333</v>
      </c>
      <c r="J27" s="12">
        <f>C27*J11</f>
        <v>3.5242666666666662</v>
      </c>
      <c r="K27" s="12">
        <f>C27*K11</f>
        <v>3.9647999999999994</v>
      </c>
      <c r="L27" s="12">
        <f>C27*L11</f>
        <v>4.4053333333333331</v>
      </c>
    </row>
    <row r="28" spans="2:17" x14ac:dyDescent="0.25">
      <c r="B28" s="7">
        <v>80</v>
      </c>
      <c r="C28" s="12">
        <f>B28*C11/100*B10/3</f>
        <v>0.50346666666666662</v>
      </c>
      <c r="D28" s="12">
        <f>C28*D11</f>
        <v>1.0069333333333332</v>
      </c>
      <c r="E28" s="12">
        <f>C28*E11</f>
        <v>1.5103999999999997</v>
      </c>
      <c r="F28" s="12">
        <f>C28*F11</f>
        <v>2.0138666666666665</v>
      </c>
      <c r="G28" s="12">
        <f>C28*G11</f>
        <v>2.5173333333333332</v>
      </c>
      <c r="H28" s="12">
        <f>C28*H11</f>
        <v>3.0207999999999995</v>
      </c>
      <c r="I28" s="12">
        <f>C28*I11</f>
        <v>3.5242666666666662</v>
      </c>
      <c r="J28" s="12">
        <f>C28*J11</f>
        <v>4.0277333333333329</v>
      </c>
      <c r="K28" s="12">
        <f>C28*K11</f>
        <v>4.5311999999999992</v>
      </c>
      <c r="L28" s="12">
        <f>C28*L11</f>
        <v>5.0346666666666664</v>
      </c>
    </row>
    <row r="29" spans="2:17" x14ac:dyDescent="0.25">
      <c r="B29" s="7">
        <v>90</v>
      </c>
      <c r="C29" s="12">
        <f>B29*C11/100*B10/3</f>
        <v>0.56640000000000001</v>
      </c>
      <c r="D29" s="12">
        <f>C29*D11</f>
        <v>1.1328</v>
      </c>
      <c r="E29" s="12">
        <f>C29*E11</f>
        <v>1.6992</v>
      </c>
      <c r="F29" s="12">
        <f>C29*F11</f>
        <v>2.2656000000000001</v>
      </c>
      <c r="G29" s="12">
        <f>C29*G11</f>
        <v>2.8319999999999999</v>
      </c>
      <c r="H29" s="12">
        <f>C29*H11</f>
        <v>3.3984000000000001</v>
      </c>
      <c r="I29" s="12">
        <f>C29*I11</f>
        <v>3.9648000000000003</v>
      </c>
      <c r="J29" s="12">
        <f>C29*J11</f>
        <v>4.5312000000000001</v>
      </c>
      <c r="K29" s="12">
        <f>C29*K11</f>
        <v>5.0975999999999999</v>
      </c>
      <c r="L29" s="12">
        <f>C29*L11</f>
        <v>5.6639999999999997</v>
      </c>
    </row>
    <row r="30" spans="2:17" x14ac:dyDescent="0.25">
      <c r="B30" s="7">
        <v>100</v>
      </c>
      <c r="C30" s="12">
        <f>B30*C11/100*B10/3</f>
        <v>0.6293333333333333</v>
      </c>
      <c r="D30" s="12">
        <f>C30*D11</f>
        <v>1.2586666666666666</v>
      </c>
      <c r="E30" s="12">
        <f>C30*E11</f>
        <v>1.8879999999999999</v>
      </c>
      <c r="F30" s="12">
        <f>C30*F11</f>
        <v>2.5173333333333332</v>
      </c>
      <c r="G30" s="12">
        <f>C30*G11</f>
        <v>3.1466666666666665</v>
      </c>
      <c r="H30" s="12">
        <f>C30*H11</f>
        <v>3.7759999999999998</v>
      </c>
      <c r="I30" s="12">
        <f>C30*I11</f>
        <v>4.4053333333333331</v>
      </c>
      <c r="J30" s="12">
        <f>C30*J11</f>
        <v>5.0346666666666664</v>
      </c>
      <c r="K30" s="12">
        <f>C30*K11</f>
        <v>5.6639999999999997</v>
      </c>
      <c r="L30" s="12">
        <f>C30*L11</f>
        <v>6.293333333333333</v>
      </c>
    </row>
    <row r="32" spans="2:17" x14ac:dyDescent="0.25">
      <c r="B32" s="14"/>
      <c r="C32" s="1" t="s">
        <v>5</v>
      </c>
    </row>
    <row r="33" spans="1:9" x14ac:dyDescent="0.25">
      <c r="B33" s="15" t="s">
        <v>8</v>
      </c>
      <c r="C33" s="1" t="s">
        <v>9</v>
      </c>
    </row>
    <row r="36" spans="1:9" x14ac:dyDescent="0.25">
      <c r="A36" s="9" t="s">
        <v>37</v>
      </c>
    </row>
    <row r="37" spans="1:9" x14ac:dyDescent="0.25">
      <c r="G37" s="20"/>
    </row>
    <row r="38" spans="1:9" x14ac:dyDescent="0.25">
      <c r="A38" s="3"/>
      <c r="B38" s="3" t="s">
        <v>26</v>
      </c>
      <c r="C38" s="36">
        <f>I50</f>
        <v>0.25159999999999999</v>
      </c>
      <c r="D38" s="1" t="s">
        <v>17</v>
      </c>
      <c r="E38" s="1" t="s">
        <v>21</v>
      </c>
      <c r="G38" s="20" t="s">
        <v>16</v>
      </c>
    </row>
    <row r="39" spans="1:9" x14ac:dyDescent="0.25">
      <c r="G39" s="20" t="s">
        <v>13</v>
      </c>
    </row>
    <row r="40" spans="1:9" x14ac:dyDescent="0.25">
      <c r="A40" s="1" t="s">
        <v>18</v>
      </c>
      <c r="B40" s="17" t="s">
        <v>11</v>
      </c>
      <c r="C40" s="17" t="s">
        <v>12</v>
      </c>
      <c r="G40" s="20" t="s">
        <v>14</v>
      </c>
    </row>
    <row r="41" spans="1:9" x14ac:dyDescent="0.25">
      <c r="B41" s="39">
        <f>I51</f>
        <v>0.20680000000000001</v>
      </c>
      <c r="C41" s="39">
        <f>I52</f>
        <v>0.27</v>
      </c>
      <c r="D41" s="1" t="s">
        <v>17</v>
      </c>
      <c r="E41" s="1" t="s">
        <v>22</v>
      </c>
      <c r="G41" s="20" t="s">
        <v>15</v>
      </c>
    </row>
    <row r="42" spans="1:9" x14ac:dyDescent="0.25">
      <c r="G42" s="21"/>
    </row>
    <row r="43" spans="1:9" ht="31.5" x14ac:dyDescent="0.25">
      <c r="A43" s="22"/>
      <c r="B43" s="19" t="s">
        <v>34</v>
      </c>
      <c r="C43" s="19">
        <v>20</v>
      </c>
      <c r="D43" s="19">
        <v>30</v>
      </c>
      <c r="E43" s="19">
        <v>40</v>
      </c>
      <c r="F43" s="19">
        <v>50</v>
      </c>
      <c r="G43" s="26">
        <v>60</v>
      </c>
      <c r="H43" s="19">
        <v>70</v>
      </c>
      <c r="I43" s="19">
        <v>80</v>
      </c>
    </row>
    <row r="44" spans="1:9" x14ac:dyDescent="0.25">
      <c r="B44" s="19" t="s">
        <v>11</v>
      </c>
      <c r="C44" s="37">
        <f>B41*C43</f>
        <v>4.1360000000000001</v>
      </c>
      <c r="D44" s="37">
        <f>B41*D43</f>
        <v>6.2040000000000006</v>
      </c>
      <c r="E44" s="37">
        <f>B41*E43</f>
        <v>8.2720000000000002</v>
      </c>
      <c r="F44" s="37">
        <f>B41*F43</f>
        <v>10.34</v>
      </c>
      <c r="G44" s="38">
        <f>B41*G43</f>
        <v>12.408000000000001</v>
      </c>
      <c r="H44" s="37">
        <f>B41*H43</f>
        <v>14.476000000000001</v>
      </c>
      <c r="I44" s="37">
        <f>B41*I43</f>
        <v>16.544</v>
      </c>
    </row>
    <row r="45" spans="1:9" x14ac:dyDescent="0.25">
      <c r="B45" s="19" t="s">
        <v>12</v>
      </c>
      <c r="C45" s="37">
        <f>C43*C41</f>
        <v>5.4</v>
      </c>
      <c r="D45" s="37">
        <f>D43*C41</f>
        <v>8.1000000000000014</v>
      </c>
      <c r="E45" s="37">
        <f>E43*C41</f>
        <v>10.8</v>
      </c>
      <c r="F45" s="37">
        <f>F43*C41</f>
        <v>13.5</v>
      </c>
      <c r="G45" s="38">
        <f>G43*C41</f>
        <v>16.200000000000003</v>
      </c>
      <c r="H45" s="37">
        <f>H43*C41</f>
        <v>18.900000000000002</v>
      </c>
      <c r="I45" s="37">
        <f>I43*C41</f>
        <v>21.6</v>
      </c>
    </row>
    <row r="47" spans="1:9" x14ac:dyDescent="0.25">
      <c r="B47" s="23"/>
      <c r="C47" s="23"/>
      <c r="D47" s="23"/>
      <c r="E47" s="23"/>
      <c r="F47" s="23"/>
      <c r="G47" s="23"/>
      <c r="H47" s="23"/>
      <c r="I47" s="23"/>
    </row>
    <row r="48" spans="1:9" x14ac:dyDescent="0.25">
      <c r="A48" s="1" t="s">
        <v>28</v>
      </c>
      <c r="B48" s="27"/>
      <c r="C48" s="24"/>
      <c r="D48" s="25"/>
      <c r="E48" s="18"/>
      <c r="F48" s="18"/>
      <c r="G48" s="18"/>
    </row>
    <row r="49" spans="1:9" ht="31.5" x14ac:dyDescent="0.25">
      <c r="A49" s="22"/>
      <c r="B49" s="19" t="s">
        <v>27</v>
      </c>
      <c r="C49" s="19" t="s">
        <v>11</v>
      </c>
      <c r="D49" s="19" t="s">
        <v>12</v>
      </c>
      <c r="E49" s="18"/>
      <c r="F49" s="18"/>
      <c r="G49" s="42">
        <v>2023</v>
      </c>
      <c r="H49" s="43" t="s">
        <v>41</v>
      </c>
      <c r="I49" s="27">
        <v>2024</v>
      </c>
    </row>
    <row r="50" spans="1:9" x14ac:dyDescent="0.25">
      <c r="B50" s="19">
        <v>12</v>
      </c>
      <c r="C50" s="37">
        <f>B50*B41</f>
        <v>2.4816000000000003</v>
      </c>
      <c r="D50" s="37">
        <f>B50*C41</f>
        <v>3.24</v>
      </c>
      <c r="E50" s="18"/>
      <c r="F50" s="18"/>
      <c r="G50" s="35">
        <v>0.2276</v>
      </c>
      <c r="H50" s="40">
        <v>1.0860000000000001</v>
      </c>
      <c r="I50" s="41">
        <v>0.25159999999999999</v>
      </c>
    </row>
    <row r="51" spans="1:9" x14ac:dyDescent="0.25">
      <c r="B51" s="26">
        <v>15</v>
      </c>
      <c r="C51" s="38">
        <f>B51*B41</f>
        <v>3.1020000000000003</v>
      </c>
      <c r="D51" s="38">
        <f>B51*C41</f>
        <v>4.0500000000000007</v>
      </c>
      <c r="E51" s="18"/>
      <c r="F51" s="18"/>
      <c r="G51" s="35">
        <v>0.18279999999999999</v>
      </c>
      <c r="H51" s="40">
        <v>1.0980000000000001</v>
      </c>
      <c r="I51" s="41">
        <v>0.20680000000000001</v>
      </c>
    </row>
    <row r="52" spans="1:9" x14ac:dyDescent="0.25">
      <c r="B52" s="19">
        <v>17</v>
      </c>
      <c r="C52" s="37">
        <f>B52*B41</f>
        <v>3.5156000000000001</v>
      </c>
      <c r="D52" s="37">
        <f>B52*C41</f>
        <v>4.59</v>
      </c>
      <c r="G52" s="35">
        <v>0.246</v>
      </c>
      <c r="H52" s="40">
        <v>1.0980000000000001</v>
      </c>
      <c r="I52" s="41">
        <v>0.27</v>
      </c>
    </row>
    <row r="53" spans="1:9" x14ac:dyDescent="0.25">
      <c r="B53" s="19">
        <v>20</v>
      </c>
      <c r="C53" s="37">
        <f>B53*B41</f>
        <v>4.1360000000000001</v>
      </c>
      <c r="D53" s="37">
        <f>B53*C41</f>
        <v>5.4</v>
      </c>
    </row>
  </sheetData>
  <mergeCells count="1">
    <mergeCell ref="C10:L10"/>
  </mergeCells>
  <dataValidations count="1">
    <dataValidation type="list" allowBlank="1" showInputMessage="1" showErrorMessage="1" sqref="B10" xr:uid="{F81C489B-9DB5-4EE4-AC3B-0D9AB6E7F52F}">
      <formula1>$I$4:$I$8</formula1>
    </dataValidation>
  </dataValidation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Archag</dc:creator>
  <cp:lastModifiedBy>Gerard Biez</cp:lastModifiedBy>
  <cp:lastPrinted>2022-08-28T15:39:38Z</cp:lastPrinted>
  <dcterms:created xsi:type="dcterms:W3CDTF">2020-01-11T08:29:49Z</dcterms:created>
  <dcterms:modified xsi:type="dcterms:W3CDTF">2024-04-09T07:46:00Z</dcterms:modified>
</cp:coreProperties>
</file>